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eorgia"/>
      <b val="1"/>
      <color rgb="00B81C1C"/>
      <sz val="20"/>
    </font>
    <font>
      <name val="Calibri"/>
      <i val="1"/>
      <color rgb="004A4A46"/>
      <sz val="11"/>
    </font>
    <font>
      <name val="Calibri"/>
      <b val="1"/>
      <color rgb="00FFFFFF"/>
      <sz val="12"/>
    </font>
    <font>
      <name val="Calibri"/>
      <b val="1"/>
      <sz val="12"/>
    </font>
    <font>
      <name val="Calibri"/>
      <sz val="12"/>
    </font>
    <font>
      <name val="Georgia"/>
      <b val="1"/>
      <color rgb="00B81C1C"/>
      <sz val="14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left style="thin">
        <color rgb="00D5CFC6"/>
      </left>
      <right style="thin">
        <color rgb="00D5CFC6"/>
      </right>
      <top style="thin">
        <color rgb="00D5CFC6"/>
      </top>
      <bottom style="thin">
        <color rgb="00D5CFC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3" fontId="5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9" fontId="5" fillId="3" borderId="1" applyAlignment="1" pivotButton="0" quotePrefix="0" xfId="0">
      <alignment vertical="top" wrapText="1"/>
    </xf>
    <xf numFmtId="4" fontId="5" fillId="3" borderId="1" applyAlignment="1" pivotButton="0" quotePrefix="0" xfId="0">
      <alignment vertical="top" wrapText="1"/>
    </xf>
    <xf numFmtId="4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81C1C"/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</cols>
  <sheetData>
    <row r="1">
      <c r="A1" s="1" t="inlineStr">
        <is>
          <t>Cotizador de piezas</t>
        </is>
      </c>
    </row>
    <row r="2">
      <c r="A2" s="2" t="inlineStr">
        <is>
          <t>Llena las celdas amarillas. Las fórmulas calculan costo, precio y total. Valores de ejemplo del caso guiado: cámbialos por los tuyos.</t>
        </is>
      </c>
    </row>
    <row r="4" ht="30" customHeight="1">
      <c r="A4" s="3" t="inlineStr">
        <is>
          <t>Concepto</t>
        </is>
      </c>
      <c r="B4" s="3" t="inlineStr">
        <is>
          <t>Valor</t>
        </is>
      </c>
      <c r="C4" s="3" t="inlineStr">
        <is>
          <t>Nota</t>
        </is>
      </c>
    </row>
    <row r="5">
      <c r="A5" s="4" t="inlineStr">
        <is>
          <t>Material por pieza (USD)</t>
        </is>
      </c>
      <c r="B5" s="5" t="n">
        <v>18</v>
      </c>
      <c r="C5" s="6" t="inlineStr">
        <is>
          <t>Incluye certificado de material.</t>
        </is>
      </c>
    </row>
    <row r="6">
      <c r="A6" s="4" t="inlineStr">
        <is>
          <t>Minutos de máquina por pieza</t>
        </is>
      </c>
      <c r="B6" s="5" t="n">
        <v>35</v>
      </c>
      <c r="C6" s="6" t="inlineStr">
        <is>
          <t>Si no lo sabes, mide una pieza de prueba.</t>
        </is>
      </c>
    </row>
    <row r="7">
      <c r="A7" s="4" t="inlineStr">
        <is>
          <t>Costo hora-máquina (USD)</t>
        </is>
      </c>
      <c r="B7" s="5" t="n">
        <v>45</v>
      </c>
      <c r="C7" s="6" t="inlineStr">
        <is>
          <t>Depreciación, energía, herramientas, mantenimiento.</t>
        </is>
      </c>
    </row>
    <row r="8">
      <c r="A8" s="4" t="inlineStr">
        <is>
          <t>Minutos de mano de obra por pieza</t>
        </is>
      </c>
      <c r="B8" s="5" t="n">
        <v>20</v>
      </c>
      <c r="C8" s="6" t="inlineStr">
        <is>
          <t>Carga, descarga, rebabeo, empaque.</t>
        </is>
      </c>
    </row>
    <row r="9">
      <c r="A9" s="4" t="inlineStr">
        <is>
          <t>Costo hora-hombre (USD)</t>
        </is>
      </c>
      <c r="B9" s="5" t="n">
        <v>9</v>
      </c>
      <c r="C9" s="6" t="inlineStr">
        <is>
          <t>Con prestaciones.</t>
        </is>
      </c>
    </row>
    <row r="10">
      <c r="A10" s="4" t="inlineStr">
        <is>
          <t>Procesos externos por pieza (USD)</t>
        </is>
      </c>
      <c r="B10" s="5" t="n">
        <v>6</v>
      </c>
      <c r="C10" s="6" t="inlineStr">
        <is>
          <t>Anodizado, tratamiento, etc.</t>
        </is>
      </c>
    </row>
    <row r="11">
      <c r="A11" s="4" t="inlineStr">
        <is>
          <t>Inspección (% del costo)</t>
        </is>
      </c>
      <c r="B11" s="7" t="n">
        <v>0.08</v>
      </c>
      <c r="C11" s="6" t="inlineStr">
        <is>
          <t>Primera pieza, muestreo, reportes.</t>
        </is>
      </c>
    </row>
    <row r="12">
      <c r="A12" s="4" t="inlineStr">
        <is>
          <t>Merma (%)</t>
        </is>
      </c>
      <c r="B12" s="7" t="n">
        <v>0.05</v>
      </c>
      <c r="C12" s="6" t="inlineStr">
        <is>
          <t>Piezas perdidas en el proceso.</t>
        </is>
      </c>
    </row>
    <row r="13">
      <c r="A13" s="4" t="inlineStr">
        <is>
          <t>Margen (%)</t>
        </is>
      </c>
      <c r="B13" s="7" t="n">
        <v>0.25</v>
      </c>
      <c r="C13" s="6" t="inlineStr">
        <is>
          <t>Lo que ganas sobre el costo.</t>
        </is>
      </c>
    </row>
    <row r="14">
      <c r="A14" s="4" t="inlineStr">
        <is>
          <t>Cantidad</t>
        </is>
      </c>
      <c r="B14" s="5" t="n">
        <v>200</v>
      </c>
      <c r="C14" s="6" t="inlineStr">
        <is>
          <t>Piezas del pedido.</t>
        </is>
      </c>
    </row>
    <row r="15">
      <c r="A15" s="4" t="inlineStr">
        <is>
          <t>Tipo de cambio (MXN por USD)</t>
        </is>
      </c>
      <c r="B15" s="8" t="n">
        <v>18.5</v>
      </c>
      <c r="C15" s="6" t="inlineStr">
        <is>
          <t>Actualízalo el día que cotizas.</t>
        </is>
      </c>
    </row>
    <row r="16" ht="30" customHeight="1">
      <c r="A16" s="3" t="inlineStr">
        <is>
          <t>Resultado</t>
        </is>
      </c>
      <c r="B16" s="3" t="inlineStr">
        <is>
          <t>Valor</t>
        </is>
      </c>
      <c r="C16" s="3" t="inlineStr"/>
    </row>
    <row r="17">
      <c r="A17" s="4" t="inlineStr">
        <is>
          <t>Costo base por pieza (USD)</t>
        </is>
      </c>
      <c r="B17" s="9">
        <f>B5+B6/60*B7+B8/60*B9+B10</f>
        <v/>
      </c>
    </row>
    <row r="18">
      <c r="A18" s="4" t="inlineStr">
        <is>
          <t>Costo por pieza con inspección y merma (USD)</t>
        </is>
      </c>
      <c r="B18" s="9">
        <f>B17*(1+B11)*(1+B12)</f>
        <v/>
      </c>
    </row>
    <row r="19">
      <c r="A19" s="4" t="inlineStr">
        <is>
          <t>Precio por pieza (USD)</t>
        </is>
      </c>
      <c r="B19" s="9">
        <f>B18*(1+B13)</f>
        <v/>
      </c>
    </row>
    <row r="20">
      <c r="A20" s="4" t="inlineStr">
        <is>
          <t>Total del pedido (USD)</t>
        </is>
      </c>
      <c r="B20" s="10">
        <f>B19*B14</f>
        <v/>
      </c>
    </row>
    <row r="21">
      <c r="A21" s="4" t="inlineStr">
        <is>
          <t>Total del pedido (MXN)</t>
        </is>
      </c>
      <c r="B21" s="10">
        <f>B20*B15</f>
        <v/>
      </c>
    </row>
    <row r="22">
      <c r="A22" s="4" t="inlineStr">
        <is>
          <t>Utilidad bruta del pedido (USD)</t>
        </is>
      </c>
      <c r="B22" s="10">
        <f>(B19-B18)*B14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Simón Levy</dc:creator>
  <dc:title xmlns:dc="http://purl.org/dc/elements/1.1/">Cotizador de piezas</dc:title>
  <dcterms:created xmlns:dcterms="http://purl.org/dc/terms/" xmlns:xsi="http://www.w3.org/2001/XMLSchema-instance" xsi:type="dcterms:W3CDTF">2026-10-16T10:38:45Z</dcterms:created>
  <dcterms:modified xmlns:dcterms="http://purl.org/dc/terms/" xmlns:xsi="http://www.w3.org/2001/XMLSchema-instance" xsi:type="dcterms:W3CDTF">2026-10-16T10:39:02Z</dcterms:modified>
  <cp:lastModifiedBy>Simón Levy</cp:lastModifiedBy>
</cp:coreProperties>
</file>